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-4 с деньгами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38" i="1"/>
  <c r="I138" i="1"/>
  <c r="H138" i="1"/>
  <c r="G138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100" i="1"/>
  <c r="I100" i="1"/>
  <c r="H100" i="1"/>
  <c r="G100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62" i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<sst xmlns="http://schemas.openxmlformats.org/spreadsheetml/2006/main" count="281" uniqueCount="105">
  <si>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</si>
  <si>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</si>
  <si>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</si>
  <si>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</si>
  <si>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</si>
  <si>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</si>
  <si>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</si>
  <si>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</si>
  <si>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</si>
  <si>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</si>
  <si>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</si>
  <si>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</si>
  <si>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</si>
  <si>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</si>
  <si>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</si>
  <si>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</si>
  <si>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</si>
  <si>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</si>
  <si>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</si>
  <si>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</si>
  <si>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</si>
  <si>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</si>
  <si>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</si>
  <si>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</si>
  <si>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</si>
  <si>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</si>
  <si>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</si>
  <si>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</si>
  <si>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</si>
  <si>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</si>
  <si>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</si>
  <si>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</si>
  <si>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</si>
  <si>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</si>
  <si>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</si>
  <si>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</si>
  <si>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</si>
  <si>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</si>
  <si>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</si>
  <si>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</si>
  <si>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Пронина Л.В.</t>
  </si>
  <si>
    <t>МБОУ "Калининская ООШ"</t>
  </si>
  <si>
    <t>макароны отварные</t>
  </si>
  <si>
    <t>гуляш из мяса</t>
  </si>
  <si>
    <t>какао</t>
  </si>
  <si>
    <t>бутерброд с повидлом</t>
  </si>
  <si>
    <t>огурцы свежие</t>
  </si>
  <si>
    <t xml:space="preserve">Хлеб ржаной </t>
  </si>
  <si>
    <t>гор. Блюдо</t>
  </si>
  <si>
    <t>овощи</t>
  </si>
  <si>
    <t>2,94</t>
  </si>
  <si>
    <t>б\н</t>
  </si>
  <si>
    <t>Картофельное пюре</t>
  </si>
  <si>
    <t>курица отварная</t>
  </si>
  <si>
    <t>чай с сахаром</t>
  </si>
  <si>
    <t>Хлеб ржаной</t>
  </si>
  <si>
    <t>йогурт фруктовый</t>
  </si>
  <si>
    <t>яйцо отварное</t>
  </si>
  <si>
    <t>йогурт</t>
  </si>
  <si>
    <t>яйцо</t>
  </si>
  <si>
    <t>128,30</t>
  </si>
  <si>
    <t>247,15</t>
  </si>
  <si>
    <t>60,00</t>
  </si>
  <si>
    <t>1,20</t>
  </si>
  <si>
    <t>8,69</t>
  </si>
  <si>
    <t>0,07</t>
  </si>
  <si>
    <t>3,20</t>
  </si>
  <si>
    <t>5,10</t>
  </si>
  <si>
    <t>4,10</t>
  </si>
  <si>
    <t>22,84</t>
  </si>
  <si>
    <t>0,02</t>
  </si>
  <si>
    <t>0,90</t>
  </si>
  <si>
    <t>1,80</t>
  </si>
  <si>
    <t>15,00</t>
  </si>
  <si>
    <t>каша гречневая молочная</t>
  </si>
  <si>
    <t>бутерброд с маслом сливочным</t>
  </si>
  <si>
    <t>банан</t>
  </si>
  <si>
    <t>сыр</t>
  </si>
  <si>
    <t>0,00</t>
  </si>
  <si>
    <t>каша пшенная молочная</t>
  </si>
  <si>
    <t>кисель</t>
  </si>
  <si>
    <t>груши</t>
  </si>
  <si>
    <t>котлета мясная</t>
  </si>
  <si>
    <t>яблоко</t>
  </si>
  <si>
    <t>рис отварной</t>
  </si>
  <si>
    <t>шницель из рыбы</t>
  </si>
  <si>
    <t>компот из сухофруктов</t>
  </si>
  <si>
    <t>помидоры свежие</t>
  </si>
  <si>
    <t>каша молочная геркулесовая</t>
  </si>
  <si>
    <t>чай с сахаром и лимоном</t>
  </si>
  <si>
    <t>хлеб пшеничный с маслом сливочным</t>
  </si>
  <si>
    <t>суп молочный вермишелевый</t>
  </si>
  <si>
    <t>груши свежие</t>
  </si>
  <si>
    <t>фрукт</t>
  </si>
  <si>
    <t>Плов из курицы</t>
  </si>
  <si>
    <t>Огурцы</t>
  </si>
  <si>
    <t>биточки куриные</t>
  </si>
  <si>
    <t>хлеб пшеничный с повидлом</t>
  </si>
  <si>
    <t>150,00</t>
  </si>
  <si>
    <t>50,00</t>
  </si>
  <si>
    <t>200,00</t>
  </si>
  <si>
    <t>65,00</t>
  </si>
  <si>
    <t>100,00</t>
  </si>
  <si>
    <t xml:space="preserve">хлеб </t>
  </si>
  <si>
    <t>285,0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</si>
</sst>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94</v>
      </c>
      <c r="F6" s="40">
        <v>250</v>
      </c>
      <c r="G6" s="40">
        <v>14.5</v>
      </c>
      <c r="H6" s="40">
        <v>9.16</v>
      </c>
      <c r="I6" s="40">
        <v>31.26</v>
      </c>
      <c r="J6" s="40" t="s">
        <v>104</v>
      </c>
      <c r="K6" s="41">
        <v>6</v>
      </c>
      <c r="L6" s="40">
        <v>25.6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8.9</v>
      </c>
      <c r="H8" s="43">
        <v>3.06</v>
      </c>
      <c r="I8" s="43">
        <v>26</v>
      </c>
      <c r="J8" s="43">
        <v>58</v>
      </c>
      <c r="K8" s="44">
        <v>12</v>
      </c>
      <c r="L8" s="43">
        <v>4</v>
      </c>
    </row>
    <row r="9" spans="1:12" ht="15" x14ac:dyDescent="0.25">
      <c r="A9" s="23"/>
      <c r="B9" s="15"/>
      <c r="C9" s="11"/>
      <c r="D9" s="7" t="s">
        <v>23</v>
      </c>
      <c r="E9" s="42" t="s">
        <v>55</v>
      </c>
      <c r="F9" s="43">
        <v>50</v>
      </c>
      <c r="G9" s="43">
        <v>3.96</v>
      </c>
      <c r="H9" s="43">
        <v>0.7</v>
      </c>
      <c r="I9" s="43">
        <v>1.38</v>
      </c>
      <c r="J9" s="43">
        <v>108.6</v>
      </c>
      <c r="K9" s="44"/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 t="s">
        <v>81</v>
      </c>
      <c r="F10" s="43">
        <v>150</v>
      </c>
      <c r="G10" s="43">
        <v>0.6</v>
      </c>
      <c r="H10" s="43">
        <v>0.46</v>
      </c>
      <c r="I10" s="43">
        <v>14.7</v>
      </c>
      <c r="J10" s="43">
        <v>68.260000000000005</v>
      </c>
      <c r="K10" s="44">
        <v>38</v>
      </c>
      <c r="L10" s="43">
        <v>33.5</v>
      </c>
    </row>
    <row r="11" spans="1:12" ht="15" x14ac:dyDescent="0.25">
      <c r="A11" s="23"/>
      <c r="B11" s="15"/>
      <c r="C11" s="11"/>
      <c r="D11" s="6" t="s">
        <v>49</v>
      </c>
      <c r="E11" s="42" t="s">
        <v>95</v>
      </c>
      <c r="F11" s="43">
        <v>60</v>
      </c>
      <c r="G11" s="43">
        <v>0.66</v>
      </c>
      <c r="H11" s="43">
        <v>0.12</v>
      </c>
      <c r="I11" s="43">
        <v>2.2799999999999998</v>
      </c>
      <c r="J11" s="43">
        <v>13.2</v>
      </c>
      <c r="K11" s="44">
        <v>71</v>
      </c>
      <c r="L11" s="43">
        <v>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710</v>
      </c>
      <c r="G13" s="19">
        <v>18.95</v>
      </c>
      <c r="H13" s="19">
        <v>13.5</v>
      </c>
      <c r="I13" s="19">
        <v>75.650000000000006</v>
      </c>
      <c r="J13" s="19">
        <v>515.23</v>
      </c>
      <c r="K13" s="25"/>
      <c r="L13" s="19">
        <v>74.099999999999994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710</v>
      </c>
      <c r="G24" s="32">
        <f t="shared" ref="G24:J24" si="2">G13+G23</f>
        <v>18.95</v>
      </c>
      <c r="H24" s="32">
        <f t="shared" si="2"/>
        <v>13.5</v>
      </c>
      <c r="I24" s="32">
        <f t="shared" si="2"/>
        <v>75.650000000000006</v>
      </c>
      <c r="J24" s="32">
        <f t="shared" si="2"/>
        <v>515.23</v>
      </c>
      <c r="K24" s="32"/>
      <c r="L24" s="32">
        <f t="shared" ref="L24" si="3">L13+L23</f>
        <v>74.099999999999994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91</v>
      </c>
      <c r="F25" s="40">
        <v>250</v>
      </c>
      <c r="G25" s="40">
        <v>4.4000000000000004</v>
      </c>
      <c r="H25" s="40">
        <v>3.92</v>
      </c>
      <c r="I25" s="40">
        <v>12.3</v>
      </c>
      <c r="J25" s="40">
        <v>331.2</v>
      </c>
      <c r="K25" s="41">
        <v>36</v>
      </c>
      <c r="L25" s="40">
        <v>17.100000000000001</v>
      </c>
    </row>
    <row r="26" spans="1:12" ht="15" x14ac:dyDescent="0.25">
      <c r="A26" s="14"/>
      <c r="B26" s="15"/>
      <c r="C26" s="11"/>
      <c r="D26" s="6" t="s">
        <v>21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80</v>
      </c>
      <c r="F27" s="43">
        <v>200</v>
      </c>
      <c r="G27" s="43">
        <v>0</v>
      </c>
      <c r="H27" s="43">
        <v>0</v>
      </c>
      <c r="I27" s="43">
        <v>15.3</v>
      </c>
      <c r="J27" s="43">
        <v>49.6</v>
      </c>
      <c r="K27" s="44">
        <v>13</v>
      </c>
      <c r="L27" s="43">
        <v>5.5</v>
      </c>
    </row>
    <row r="28" spans="1:12" ht="15" x14ac:dyDescent="0.25">
      <c r="A28" s="14"/>
      <c r="B28" s="15"/>
      <c r="C28" s="11"/>
      <c r="D28" s="7" t="s">
        <v>23</v>
      </c>
      <c r="E28" s="42" t="s">
        <v>75</v>
      </c>
      <c r="F28" s="43">
        <v>50</v>
      </c>
      <c r="G28" s="43">
        <v>4.0999999999999996</v>
      </c>
      <c r="H28" s="43">
        <v>0.7</v>
      </c>
      <c r="I28" s="43">
        <v>0.65</v>
      </c>
      <c r="J28" s="43">
        <v>25.3</v>
      </c>
      <c r="K28" s="44">
        <v>1</v>
      </c>
      <c r="L28" s="43">
        <v>11</v>
      </c>
    </row>
    <row r="29" spans="1:12" ht="15" x14ac:dyDescent="0.25">
      <c r="A29" s="14"/>
      <c r="B29" s="15"/>
      <c r="C29" s="11"/>
      <c r="D29" s="7" t="s">
        <v>93</v>
      </c>
      <c r="E29" s="42" t="s">
        <v>92</v>
      </c>
      <c r="F29" s="43">
        <v>100</v>
      </c>
      <c r="G29" s="43">
        <v>0.4</v>
      </c>
      <c r="H29" s="43">
        <v>0.3</v>
      </c>
      <c r="I29" s="43">
        <v>10.3</v>
      </c>
      <c r="J29" s="43">
        <v>47</v>
      </c>
      <c r="K29" s="44">
        <v>38</v>
      </c>
      <c r="L29" s="43">
        <v>30.5</v>
      </c>
    </row>
    <row r="30" spans="1:12" ht="15" x14ac:dyDescent="0.25">
      <c r="A30" s="14"/>
      <c r="B30" s="15"/>
      <c r="C30" s="11"/>
      <c r="D30" s="6" t="s">
        <v>59</v>
      </c>
      <c r="E30" s="42" t="s">
        <v>59</v>
      </c>
      <c r="F30" s="43">
        <v>40</v>
      </c>
      <c r="G30" s="43">
        <v>5.0999999999999996</v>
      </c>
      <c r="H30" s="43">
        <v>4.5999999999999996</v>
      </c>
      <c r="I30" s="43">
        <v>0.3</v>
      </c>
      <c r="J30" s="43">
        <v>63</v>
      </c>
      <c r="K30" s="44">
        <v>5</v>
      </c>
      <c r="L30" s="43">
        <v>10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640</v>
      </c>
      <c r="G32" s="19">
        <v>15.1</v>
      </c>
      <c r="H32" s="19">
        <v>10.5</v>
      </c>
      <c r="I32" s="19">
        <v>38.549999999999997</v>
      </c>
      <c r="J32" s="19">
        <v>516.1</v>
      </c>
      <c r="K32" s="25"/>
      <c r="L32" s="19">
        <v>74.099999999999994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640</v>
      </c>
      <c r="G43" s="32">
        <f t="shared" ref="G43" si="8">G32+G42</f>
        <v>15.1</v>
      </c>
      <c r="H43" s="32">
        <f t="shared" ref="H43" si="9">H32+H42</f>
        <v>10.5</v>
      </c>
      <c r="I43" s="32">
        <f t="shared" ref="I43" si="10">I32+I42</f>
        <v>38.549999999999997</v>
      </c>
      <c r="J43" s="32">
        <f t="shared" ref="J43:L43" si="11">J32+J42</f>
        <v>516.1</v>
      </c>
      <c r="K43" s="32"/>
      <c r="L43" s="32">
        <f t="shared" si="11"/>
        <v>74.099999999999994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 t="s">
        <v>98</v>
      </c>
      <c r="G44" s="40">
        <v>1.2</v>
      </c>
      <c r="H44" s="40">
        <v>4.0999999999999996</v>
      </c>
      <c r="I44" s="40">
        <v>0.9</v>
      </c>
      <c r="J44" s="40">
        <v>128.30000000000001</v>
      </c>
      <c r="K44" s="41">
        <v>21</v>
      </c>
      <c r="L44" s="40">
        <v>13.1</v>
      </c>
    </row>
    <row r="45" spans="1:12" ht="15" x14ac:dyDescent="0.25">
      <c r="A45" s="23"/>
      <c r="B45" s="15"/>
      <c r="C45" s="11"/>
      <c r="D45" s="6" t="s">
        <v>21</v>
      </c>
      <c r="E45" s="42" t="s">
        <v>96</v>
      </c>
      <c r="F45" s="43" t="s">
        <v>99</v>
      </c>
      <c r="G45" s="43">
        <v>12.4</v>
      </c>
      <c r="H45" s="43">
        <v>14.5</v>
      </c>
      <c r="I45" s="43">
        <v>5.0999999999999996</v>
      </c>
      <c r="J45" s="43">
        <v>200.5</v>
      </c>
      <c r="K45" s="44">
        <v>3</v>
      </c>
      <c r="L45" s="43">
        <v>20</v>
      </c>
    </row>
    <row r="46" spans="1:12" ht="15" x14ac:dyDescent="0.25">
      <c r="A46" s="23"/>
      <c r="B46" s="15"/>
      <c r="C46" s="11"/>
      <c r="D46" s="7" t="s">
        <v>22</v>
      </c>
      <c r="E46" s="42" t="s">
        <v>89</v>
      </c>
      <c r="F46" s="43" t="s">
        <v>100</v>
      </c>
      <c r="G46" s="43">
        <v>0.48</v>
      </c>
      <c r="H46" s="43">
        <v>0.1</v>
      </c>
      <c r="I46" s="43">
        <v>12.27</v>
      </c>
      <c r="J46" s="43">
        <v>59.16</v>
      </c>
      <c r="K46" s="44">
        <v>18</v>
      </c>
      <c r="L46" s="43">
        <v>4</v>
      </c>
    </row>
    <row r="47" spans="1:12" ht="15" x14ac:dyDescent="0.25">
      <c r="A47" s="23"/>
      <c r="B47" s="15"/>
      <c r="C47" s="11"/>
      <c r="D47" s="7" t="s">
        <v>23</v>
      </c>
      <c r="E47" s="42" t="s">
        <v>97</v>
      </c>
      <c r="F47" s="43" t="s">
        <v>101</v>
      </c>
      <c r="G47" s="43">
        <v>2.94</v>
      </c>
      <c r="H47" s="43">
        <v>4.6399999999999997</v>
      </c>
      <c r="I47" s="43">
        <v>16.38</v>
      </c>
      <c r="J47" s="43">
        <v>184</v>
      </c>
      <c r="K47" s="44">
        <v>10</v>
      </c>
      <c r="L47" s="43">
        <v>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58</v>
      </c>
      <c r="E49" s="42" t="s">
        <v>58</v>
      </c>
      <c r="F49" s="43" t="s">
        <v>102</v>
      </c>
      <c r="G49" s="43">
        <v>3.2</v>
      </c>
      <c r="H49" s="43">
        <v>2.5</v>
      </c>
      <c r="I49" s="43">
        <v>16</v>
      </c>
      <c r="J49" s="43">
        <v>99</v>
      </c>
      <c r="K49" s="44">
        <v>27</v>
      </c>
      <c r="L49" s="43">
        <v>27</v>
      </c>
    </row>
    <row r="50" spans="1:12" ht="15" x14ac:dyDescent="0.25">
      <c r="A50" s="23"/>
      <c r="B50" s="15"/>
      <c r="C50" s="11"/>
      <c r="D50" s="6" t="s">
        <v>23</v>
      </c>
      <c r="E50" s="42" t="s">
        <v>103</v>
      </c>
      <c r="F50" s="43">
        <v>50</v>
      </c>
      <c r="G50" s="43">
        <v>3.96</v>
      </c>
      <c r="H50" s="43">
        <v>0.7</v>
      </c>
      <c r="I50" s="43">
        <v>1.38</v>
      </c>
      <c r="J50" s="43">
        <v>108.6</v>
      </c>
      <c r="K50" s="44"/>
      <c r="L50" s="43">
        <v>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v>615</v>
      </c>
      <c r="G51" s="19">
        <f t="shared" ref="G51" si="12">SUM(G44:G50)</f>
        <v>24.18</v>
      </c>
      <c r="H51" s="19">
        <f t="shared" ref="H51" si="13">SUM(H44:H50)</f>
        <v>26.540000000000003</v>
      </c>
      <c r="I51" s="19">
        <f t="shared" ref="I51" si="14">SUM(I44:I50)</f>
        <v>52.03</v>
      </c>
      <c r="J51" s="19">
        <f t="shared" ref="J51:L51" si="15">SUM(J44:J50)</f>
        <v>779.56000000000006</v>
      </c>
      <c r="K51" s="25"/>
      <c r="L51" s="19">
        <f t="shared" si="15"/>
        <v>74.099999999999994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615</v>
      </c>
      <c r="G62" s="32">
        <f t="shared" ref="G62" si="20">G51+G61</f>
        <v>24.18</v>
      </c>
      <c r="H62" s="32">
        <f t="shared" ref="H62" si="21">H51+H61</f>
        <v>26.540000000000003</v>
      </c>
      <c r="I62" s="32">
        <f t="shared" ref="I62" si="22">I51+I61</f>
        <v>52.03</v>
      </c>
      <c r="J62" s="32">
        <f t="shared" ref="J62:L62" si="23">J51+J61</f>
        <v>779.56000000000006</v>
      </c>
      <c r="K62" s="32"/>
      <c r="L62" s="32">
        <f t="shared" si="23"/>
        <v>74.099999999999994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200</v>
      </c>
      <c r="G63" s="40">
        <v>8.16</v>
      </c>
      <c r="H63" s="40">
        <v>9.84</v>
      </c>
      <c r="I63" s="40">
        <v>47.8</v>
      </c>
      <c r="J63" s="40">
        <v>264</v>
      </c>
      <c r="K63" s="41">
        <v>2</v>
      </c>
      <c r="L63" s="40">
        <v>24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89</v>
      </c>
      <c r="F65" s="43">
        <v>200</v>
      </c>
      <c r="G65" s="43">
        <v>0.48</v>
      </c>
      <c r="H65" s="43">
        <v>0.1</v>
      </c>
      <c r="I65" s="43">
        <v>12.27</v>
      </c>
      <c r="J65" s="43">
        <v>59.16</v>
      </c>
      <c r="K65" s="44">
        <v>18</v>
      </c>
      <c r="L65" s="43">
        <v>4</v>
      </c>
    </row>
    <row r="66" spans="1:12" ht="15" x14ac:dyDescent="0.25">
      <c r="A66" s="23"/>
      <c r="B66" s="15"/>
      <c r="C66" s="11"/>
      <c r="D66" s="7" t="s">
        <v>23</v>
      </c>
      <c r="E66" s="42" t="s">
        <v>90</v>
      </c>
      <c r="F66" s="43">
        <v>40</v>
      </c>
      <c r="G66" s="43">
        <v>2.0299999999999998</v>
      </c>
      <c r="H66" s="43">
        <v>8.6</v>
      </c>
      <c r="I66" s="43">
        <v>0.44</v>
      </c>
      <c r="J66" s="43">
        <v>129.1</v>
      </c>
      <c r="K66" s="44">
        <v>1</v>
      </c>
      <c r="L66" s="43">
        <v>11</v>
      </c>
    </row>
    <row r="67" spans="1:12" ht="15" x14ac:dyDescent="0.25">
      <c r="A67" s="23"/>
      <c r="B67" s="15"/>
      <c r="C67" s="11"/>
      <c r="D67" s="7" t="s">
        <v>24</v>
      </c>
      <c r="E67" s="42" t="s">
        <v>83</v>
      </c>
      <c r="F67" s="43">
        <v>150</v>
      </c>
      <c r="G67" s="43">
        <v>0.4</v>
      </c>
      <c r="H67" s="43">
        <v>0.4</v>
      </c>
      <c r="I67" s="43">
        <v>14.7</v>
      </c>
      <c r="J67" s="43">
        <v>70.3</v>
      </c>
      <c r="K67" s="44">
        <v>38</v>
      </c>
      <c r="L67" s="43">
        <v>25.6</v>
      </c>
    </row>
    <row r="68" spans="1:12" ht="15" x14ac:dyDescent="0.25">
      <c r="A68" s="23"/>
      <c r="B68" s="15"/>
      <c r="C68" s="11"/>
      <c r="D68" s="6"/>
      <c r="E68" s="42" t="s">
        <v>77</v>
      </c>
      <c r="F68" s="43">
        <v>15</v>
      </c>
      <c r="G68" s="43">
        <v>3.48</v>
      </c>
      <c r="H68" s="43">
        <v>4.43</v>
      </c>
      <c r="I68" s="43">
        <v>0</v>
      </c>
      <c r="J68" s="43">
        <v>54.6</v>
      </c>
      <c r="K68" s="44">
        <v>22</v>
      </c>
      <c r="L68" s="43">
        <v>9.5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605</v>
      </c>
      <c r="G70" s="19">
        <f t="shared" ref="G70" si="24">SUM(G63:G69)</f>
        <v>14.55</v>
      </c>
      <c r="H70" s="19">
        <f t="shared" ref="H70" si="25">SUM(H63:H69)</f>
        <v>23.369999999999997</v>
      </c>
      <c r="I70" s="19">
        <f t="shared" ref="I70" si="26">SUM(I63:I69)</f>
        <v>75.209999999999994</v>
      </c>
      <c r="J70" s="19">
        <f t="shared" ref="J70:L70" si="27">SUM(J63:J69)</f>
        <v>577.16</v>
      </c>
      <c r="K70" s="25"/>
      <c r="L70" s="19">
        <f t="shared" si="27"/>
        <v>74.099999999999994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605</v>
      </c>
      <c r="G81" s="32">
        <f t="shared" ref="G81" si="32">G70+G80</f>
        <v>14.55</v>
      </c>
      <c r="H81" s="32">
        <f t="shared" ref="H81" si="33">H70+H80</f>
        <v>23.369999999999997</v>
      </c>
      <c r="I81" s="32">
        <f t="shared" ref="I81" si="34">I70+I80</f>
        <v>75.209999999999994</v>
      </c>
      <c r="J81" s="32">
        <f t="shared" ref="J81:L81" si="35">J70+J80</f>
        <v>577.16</v>
      </c>
      <c r="K81" s="32"/>
      <c r="L81" s="32">
        <f t="shared" si="35"/>
        <v>74.099999999999994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42</v>
      </c>
      <c r="F82" s="40">
        <v>150</v>
      </c>
      <c r="G82" s="40">
        <v>8.77</v>
      </c>
      <c r="H82" s="40">
        <v>9.35</v>
      </c>
      <c r="I82" s="40">
        <v>57.93</v>
      </c>
      <c r="J82" s="40">
        <v>336.5</v>
      </c>
      <c r="K82" s="41">
        <v>23</v>
      </c>
      <c r="L82" s="40">
        <v>11.5</v>
      </c>
    </row>
    <row r="83" spans="1:12" ht="15" x14ac:dyDescent="0.25">
      <c r="A83" s="23"/>
      <c r="B83" s="15"/>
      <c r="C83" s="11"/>
      <c r="D83" s="6" t="s">
        <v>48</v>
      </c>
      <c r="E83" s="42" t="s">
        <v>43</v>
      </c>
      <c r="F83" s="43">
        <v>100</v>
      </c>
      <c r="G83" s="43">
        <v>7.54</v>
      </c>
      <c r="H83" s="43">
        <v>13</v>
      </c>
      <c r="I83" s="43">
        <v>6.24</v>
      </c>
      <c r="J83" s="43">
        <v>156.9</v>
      </c>
      <c r="K83" s="44">
        <v>17</v>
      </c>
      <c r="L83" s="43">
        <v>33.49</v>
      </c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4.62</v>
      </c>
      <c r="H84" s="43">
        <v>4.0199999999999996</v>
      </c>
      <c r="I84" s="43">
        <v>43.8</v>
      </c>
      <c r="J84" s="43">
        <v>177.56</v>
      </c>
      <c r="K84" s="44">
        <v>16</v>
      </c>
      <c r="L84" s="43">
        <v>10.11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65</v>
      </c>
      <c r="G85" s="43">
        <v>2.94</v>
      </c>
      <c r="H85" s="43">
        <v>4.6399999999999997</v>
      </c>
      <c r="I85" s="43">
        <v>16.38</v>
      </c>
      <c r="J85" s="43">
        <v>184</v>
      </c>
      <c r="K85" s="44">
        <v>10</v>
      </c>
      <c r="L85" s="43">
        <v>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49</v>
      </c>
      <c r="E87" s="42" t="s">
        <v>46</v>
      </c>
      <c r="F87" s="43">
        <v>60</v>
      </c>
      <c r="G87" s="43">
        <v>0.66</v>
      </c>
      <c r="H87" s="43">
        <v>0.12</v>
      </c>
      <c r="I87" s="43">
        <v>2.2799999999999998</v>
      </c>
      <c r="J87" s="43">
        <v>13.2</v>
      </c>
      <c r="K87" s="44">
        <v>71</v>
      </c>
      <c r="L87" s="43">
        <v>9</v>
      </c>
    </row>
    <row r="88" spans="1:12" ht="15" x14ac:dyDescent="0.25">
      <c r="A88" s="23"/>
      <c r="B88" s="15"/>
      <c r="C88" s="11"/>
      <c r="D88" s="6" t="s">
        <v>23</v>
      </c>
      <c r="E88" s="42" t="s">
        <v>47</v>
      </c>
      <c r="F88" s="43">
        <v>40</v>
      </c>
      <c r="G88" s="43">
        <v>3.96</v>
      </c>
      <c r="H88" s="43">
        <v>0.7</v>
      </c>
      <c r="I88" s="43">
        <v>1.38</v>
      </c>
      <c r="J88" s="43">
        <v>108.6</v>
      </c>
      <c r="K88" s="44" t="s">
        <v>51</v>
      </c>
      <c r="L88" s="43">
        <v>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v>28.49</v>
      </c>
      <c r="H89" s="19">
        <v>31.83</v>
      </c>
      <c r="I89" s="19">
        <v>128.01</v>
      </c>
      <c r="J89" s="19">
        <v>976.76</v>
      </c>
      <c r="K89" s="25"/>
      <c r="L89" s="19">
        <f t="shared" ref="L89" si="36">SUM(L82:L88)</f>
        <v>74.099999999999994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7">SUM(G90:G98)</f>
        <v>0</v>
      </c>
      <c r="H99" s="19">
        <f t="shared" ref="H99" si="38">SUM(H90:H98)</f>
        <v>0</v>
      </c>
      <c r="I99" s="19">
        <f t="shared" ref="I99" si="39">SUM(I90:I98)</f>
        <v>0</v>
      </c>
      <c r="J99" s="19">
        <f t="shared" ref="J99:L99" si="40">SUM(J90:J98)</f>
        <v>0</v>
      </c>
      <c r="K99" s="25"/>
      <c r="L99" s="19">
        <f t="shared" si="40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615</v>
      </c>
      <c r="G100" s="32">
        <f t="shared" ref="G100" si="41">G89+G99</f>
        <v>28.49</v>
      </c>
      <c r="H100" s="32">
        <f t="shared" ref="H100" si="42">H89+H99</f>
        <v>31.83</v>
      </c>
      <c r="I100" s="32">
        <f t="shared" ref="I100" si="43">I89+I99</f>
        <v>128.01</v>
      </c>
      <c r="J100" s="32">
        <f t="shared" ref="J100:L100" si="44">J89+J99</f>
        <v>976.76</v>
      </c>
      <c r="K100" s="32"/>
      <c r="L100" s="32">
        <f t="shared" si="44"/>
        <v>74.099999999999994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7.39</v>
      </c>
      <c r="H101" s="40">
        <v>7.98</v>
      </c>
      <c r="I101" s="40">
        <v>34</v>
      </c>
      <c r="J101" s="40">
        <v>280.13</v>
      </c>
      <c r="K101" s="41">
        <v>24</v>
      </c>
      <c r="L101" s="40">
        <v>21.6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8.9</v>
      </c>
      <c r="H103" s="43">
        <v>3.06</v>
      </c>
      <c r="I103" s="43">
        <v>26</v>
      </c>
      <c r="J103" s="43">
        <v>58</v>
      </c>
      <c r="K103" s="44">
        <v>12</v>
      </c>
      <c r="L103" s="43">
        <v>4</v>
      </c>
    </row>
    <row r="104" spans="1:12" ht="15" x14ac:dyDescent="0.25">
      <c r="A104" s="23"/>
      <c r="B104" s="15"/>
      <c r="C104" s="11"/>
      <c r="D104" s="7" t="s">
        <v>23</v>
      </c>
      <c r="E104" s="42" t="s">
        <v>75</v>
      </c>
      <c r="F104" s="43">
        <v>50</v>
      </c>
      <c r="G104" s="43">
        <v>2.0299999999999998</v>
      </c>
      <c r="H104" s="43">
        <v>8.6</v>
      </c>
      <c r="I104" s="43">
        <v>0.44</v>
      </c>
      <c r="J104" s="43">
        <v>129.1</v>
      </c>
      <c r="K104" s="44">
        <v>1</v>
      </c>
      <c r="L104" s="43">
        <v>11</v>
      </c>
    </row>
    <row r="105" spans="1:12" ht="15" x14ac:dyDescent="0.25">
      <c r="A105" s="23"/>
      <c r="B105" s="15"/>
      <c r="C105" s="11"/>
      <c r="D105" s="7" t="s">
        <v>24</v>
      </c>
      <c r="E105" s="42" t="s">
        <v>76</v>
      </c>
      <c r="F105" s="43">
        <v>150</v>
      </c>
      <c r="G105" s="43">
        <v>1.5</v>
      </c>
      <c r="H105" s="43">
        <v>0.5</v>
      </c>
      <c r="I105" s="43">
        <v>28.5</v>
      </c>
      <c r="J105" s="43">
        <v>94.5</v>
      </c>
      <c r="K105" s="44">
        <v>38</v>
      </c>
      <c r="L105" s="43">
        <v>28</v>
      </c>
    </row>
    <row r="106" spans="1:12" ht="15" x14ac:dyDescent="0.25">
      <c r="A106" s="23"/>
      <c r="B106" s="15"/>
      <c r="C106" s="11"/>
      <c r="D106" s="6"/>
      <c r="E106" s="42" t="s">
        <v>77</v>
      </c>
      <c r="F106" s="43">
        <v>15</v>
      </c>
      <c r="G106" s="43">
        <v>3.48</v>
      </c>
      <c r="H106" s="43">
        <v>4.43</v>
      </c>
      <c r="I106" s="43" t="s">
        <v>78</v>
      </c>
      <c r="J106" s="43">
        <v>54.6</v>
      </c>
      <c r="K106" s="44">
        <v>22</v>
      </c>
      <c r="L106" s="43">
        <v>9.5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45">SUM(G101:G107)</f>
        <v>23.3</v>
      </c>
      <c r="H108" s="19">
        <f t="shared" si="45"/>
        <v>24.57</v>
      </c>
      <c r="I108" s="19">
        <f t="shared" si="45"/>
        <v>88.94</v>
      </c>
      <c r="J108" s="19">
        <f t="shared" si="45"/>
        <v>616.33000000000004</v>
      </c>
      <c r="K108" s="25"/>
      <c r="L108" s="19">
        <f t="shared" ref="L108" si="46">SUM(L101:L107)</f>
        <v>74.099999999999994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7">SUM(G109:G117)</f>
        <v>0</v>
      </c>
      <c r="H118" s="19">
        <f t="shared" si="47"/>
        <v>0</v>
      </c>
      <c r="I118" s="19">
        <f t="shared" si="47"/>
        <v>0</v>
      </c>
      <c r="J118" s="19">
        <f t="shared" si="47"/>
        <v>0</v>
      </c>
      <c r="K118" s="25"/>
      <c r="L118" s="19">
        <f t="shared" ref="L118" si="48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615</v>
      </c>
      <c r="G119" s="32">
        <f t="shared" ref="G119" si="49">G108+G118</f>
        <v>23.3</v>
      </c>
      <c r="H119" s="32">
        <f t="shared" ref="H119" si="50">H108+H118</f>
        <v>24.57</v>
      </c>
      <c r="I119" s="32">
        <f t="shared" ref="I119" si="51">I108+I118</f>
        <v>88.94</v>
      </c>
      <c r="J119" s="32">
        <f t="shared" ref="J119:L119" si="52">J108+J118</f>
        <v>616.33000000000004</v>
      </c>
      <c r="K119" s="32"/>
      <c r="L119" s="32">
        <f t="shared" si="52"/>
        <v>74.099999999999994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150</v>
      </c>
      <c r="G120" s="40" t="s">
        <v>63</v>
      </c>
      <c r="H120" s="40" t="s">
        <v>68</v>
      </c>
      <c r="I120" s="40" t="s">
        <v>71</v>
      </c>
      <c r="J120" s="40" t="s">
        <v>60</v>
      </c>
      <c r="K120" s="41">
        <v>21</v>
      </c>
      <c r="L120" s="40">
        <v>10.6</v>
      </c>
    </row>
    <row r="121" spans="1:12" ht="15" x14ac:dyDescent="0.25">
      <c r="A121" s="14"/>
      <c r="B121" s="15"/>
      <c r="C121" s="11"/>
      <c r="D121" s="6"/>
      <c r="E121" s="42" t="s">
        <v>53</v>
      </c>
      <c r="F121" s="43">
        <v>60</v>
      </c>
      <c r="G121" s="43" t="s">
        <v>64</v>
      </c>
      <c r="H121" s="43" t="s">
        <v>69</v>
      </c>
      <c r="I121" s="43" t="s">
        <v>72</v>
      </c>
      <c r="J121" s="43" t="s">
        <v>61</v>
      </c>
      <c r="K121" s="44">
        <v>3</v>
      </c>
      <c r="L121" s="43">
        <v>12.5</v>
      </c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 t="s">
        <v>65</v>
      </c>
      <c r="H122" s="43" t="s">
        <v>70</v>
      </c>
      <c r="I122" s="43" t="s">
        <v>73</v>
      </c>
      <c r="J122" s="43" t="s">
        <v>62</v>
      </c>
      <c r="K122" s="44">
        <v>12</v>
      </c>
      <c r="L122" s="43">
        <v>4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65</v>
      </c>
      <c r="G123" s="43" t="s">
        <v>50</v>
      </c>
      <c r="H123" s="43">
        <v>4.6399999999999997</v>
      </c>
      <c r="I123" s="43">
        <v>16.38</v>
      </c>
      <c r="J123" s="43">
        <v>184</v>
      </c>
      <c r="K123" s="44">
        <v>10</v>
      </c>
      <c r="L123" s="43">
        <v>7</v>
      </c>
    </row>
    <row r="124" spans="1:12" ht="15" x14ac:dyDescent="0.25">
      <c r="A124" s="14"/>
      <c r="B124" s="15"/>
      <c r="C124" s="11"/>
      <c r="D124" s="7" t="s">
        <v>24</v>
      </c>
      <c r="E124" s="42" t="s">
        <v>55</v>
      </c>
      <c r="F124" s="43">
        <v>40</v>
      </c>
      <c r="G124" s="43">
        <v>3.96</v>
      </c>
      <c r="H124" s="43">
        <v>0.7</v>
      </c>
      <c r="I124" s="43">
        <v>1.38</v>
      </c>
      <c r="J124" s="43">
        <v>108.6</v>
      </c>
      <c r="K124" s="44" t="s">
        <v>51</v>
      </c>
      <c r="L124" s="43">
        <v>3</v>
      </c>
    </row>
    <row r="125" spans="1:12" ht="15" x14ac:dyDescent="0.25">
      <c r="A125" s="14"/>
      <c r="B125" s="15"/>
      <c r="C125" s="11"/>
      <c r="D125" s="6"/>
      <c r="E125" s="42" t="s">
        <v>56</v>
      </c>
      <c r="F125" s="43">
        <v>100</v>
      </c>
      <c r="G125" s="43" t="s">
        <v>66</v>
      </c>
      <c r="H125" s="43">
        <v>2.5</v>
      </c>
      <c r="I125" s="43">
        <v>16</v>
      </c>
      <c r="J125" s="43">
        <v>99</v>
      </c>
      <c r="K125" s="44">
        <v>27</v>
      </c>
      <c r="L125" s="43">
        <v>28</v>
      </c>
    </row>
    <row r="126" spans="1:12" ht="15" x14ac:dyDescent="0.25">
      <c r="A126" s="14"/>
      <c r="B126" s="15"/>
      <c r="C126" s="11"/>
      <c r="D126" s="6"/>
      <c r="E126" s="42" t="s">
        <v>57</v>
      </c>
      <c r="F126" s="43">
        <v>40</v>
      </c>
      <c r="G126" s="43" t="s">
        <v>67</v>
      </c>
      <c r="H126" s="43">
        <v>4.6399999999999997</v>
      </c>
      <c r="I126" s="43">
        <v>0.3</v>
      </c>
      <c r="J126" s="43">
        <v>63</v>
      </c>
      <c r="K126" s="44">
        <v>5</v>
      </c>
      <c r="L126" s="43">
        <v>9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v>655</v>
      </c>
      <c r="G127" s="19">
        <v>21.2</v>
      </c>
      <c r="H127" s="19">
        <v>38.700000000000003</v>
      </c>
      <c r="I127" s="19">
        <v>50.38</v>
      </c>
      <c r="J127" s="19">
        <v>781.45</v>
      </c>
      <c r="K127" s="25"/>
      <c r="L127" s="19">
        <v>74.099999999999994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3">SUM(G128:G136)</f>
        <v>0</v>
      </c>
      <c r="H137" s="19">
        <f t="shared" si="53"/>
        <v>0</v>
      </c>
      <c r="I137" s="19">
        <f t="shared" si="53"/>
        <v>0</v>
      </c>
      <c r="J137" s="19">
        <f t="shared" si="53"/>
        <v>0</v>
      </c>
      <c r="K137" s="25"/>
      <c r="L137" s="19">
        <f t="shared" ref="L137" si="5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655</v>
      </c>
      <c r="G138" s="32">
        <f t="shared" ref="G138" si="55">G127+G137</f>
        <v>21.2</v>
      </c>
      <c r="H138" s="32">
        <f t="shared" ref="H138" si="56">H127+H137</f>
        <v>38.700000000000003</v>
      </c>
      <c r="I138" s="32">
        <f t="shared" ref="I138" si="57">I127+I137</f>
        <v>50.38</v>
      </c>
      <c r="J138" s="32">
        <f t="shared" ref="J138:L138" si="58">J127+J137</f>
        <v>781.45</v>
      </c>
      <c r="K138" s="32"/>
      <c r="L138" s="32">
        <f t="shared" si="58"/>
        <v>74.099999999999994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42</v>
      </c>
      <c r="F139" s="40">
        <v>150</v>
      </c>
      <c r="G139" s="40">
        <v>5.35</v>
      </c>
      <c r="H139" s="40">
        <v>0.55000000000000004</v>
      </c>
      <c r="I139" s="40">
        <v>25.6</v>
      </c>
      <c r="J139" s="40">
        <v>157.4</v>
      </c>
      <c r="K139" s="41">
        <v>23</v>
      </c>
      <c r="L139" s="40">
        <v>10.5</v>
      </c>
    </row>
    <row r="140" spans="1:12" ht="15" x14ac:dyDescent="0.25">
      <c r="A140" s="23"/>
      <c r="B140" s="15"/>
      <c r="C140" s="11"/>
      <c r="D140" s="6" t="s">
        <v>21</v>
      </c>
      <c r="E140" s="42" t="s">
        <v>82</v>
      </c>
      <c r="F140" s="43">
        <v>80</v>
      </c>
      <c r="G140" s="43">
        <v>12.38</v>
      </c>
      <c r="H140" s="43">
        <v>18.149999999999999</v>
      </c>
      <c r="I140" s="43">
        <v>10.74</v>
      </c>
      <c r="J140" s="43">
        <v>258</v>
      </c>
      <c r="K140" s="44">
        <v>32</v>
      </c>
      <c r="L140" s="43">
        <v>23</v>
      </c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4.08</v>
      </c>
      <c r="H141" s="43">
        <v>3.54</v>
      </c>
      <c r="I141" s="43">
        <v>17.579999999999998</v>
      </c>
      <c r="J141" s="43">
        <v>118.6</v>
      </c>
      <c r="K141" s="44">
        <v>16</v>
      </c>
      <c r="L141" s="43">
        <v>11.1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75</v>
      </c>
      <c r="F142" s="43">
        <v>50</v>
      </c>
      <c r="G142" s="43">
        <v>2.0299999999999998</v>
      </c>
      <c r="H142" s="43">
        <v>8.6</v>
      </c>
      <c r="I142" s="43">
        <v>0.44</v>
      </c>
      <c r="J142" s="43">
        <v>129.1</v>
      </c>
      <c r="K142" s="44">
        <v>1</v>
      </c>
      <c r="L142" s="43">
        <v>10</v>
      </c>
    </row>
    <row r="143" spans="1:12" ht="15" x14ac:dyDescent="0.25">
      <c r="A143" s="23"/>
      <c r="B143" s="15"/>
      <c r="C143" s="11"/>
      <c r="D143" s="7" t="s">
        <v>24</v>
      </c>
      <c r="E143" s="42" t="s">
        <v>83</v>
      </c>
      <c r="F143" s="43">
        <v>150</v>
      </c>
      <c r="G143" s="43">
        <v>0.4</v>
      </c>
      <c r="H143" s="43">
        <v>0.4</v>
      </c>
      <c r="I143" s="43">
        <v>18.13</v>
      </c>
      <c r="J143" s="43">
        <v>63.25</v>
      </c>
      <c r="K143" s="44">
        <v>38</v>
      </c>
      <c r="L143" s="43">
        <v>16.5</v>
      </c>
    </row>
    <row r="144" spans="1:12" ht="15" x14ac:dyDescent="0.25">
      <c r="A144" s="23"/>
      <c r="B144" s="15"/>
      <c r="C144" s="11"/>
      <c r="D144" s="6" t="s">
        <v>23</v>
      </c>
      <c r="E144" s="42" t="s">
        <v>55</v>
      </c>
      <c r="F144" s="43">
        <v>40</v>
      </c>
      <c r="G144" s="43">
        <v>3.96</v>
      </c>
      <c r="H144" s="43">
        <v>0.7</v>
      </c>
      <c r="I144" s="43">
        <v>1.38</v>
      </c>
      <c r="J144" s="43">
        <v>108.6</v>
      </c>
      <c r="K144" s="44"/>
      <c r="L144" s="43">
        <v>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670</v>
      </c>
      <c r="G146" s="19">
        <f t="shared" ref="G146:J146" si="59">SUM(G139:G145)</f>
        <v>28.200000000000003</v>
      </c>
      <c r="H146" s="19">
        <f t="shared" si="59"/>
        <v>31.939999999999994</v>
      </c>
      <c r="I146" s="19">
        <f t="shared" si="59"/>
        <v>73.86999999999999</v>
      </c>
      <c r="J146" s="19">
        <f t="shared" si="59"/>
        <v>834.95</v>
      </c>
      <c r="K146" s="25"/>
      <c r="L146" s="19">
        <f t="shared" ref="L146" si="60">SUM(L139:L145)</f>
        <v>74.099999999999994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1">SUM(G147:G155)</f>
        <v>0</v>
      </c>
      <c r="H156" s="19">
        <f t="shared" si="61"/>
        <v>0</v>
      </c>
      <c r="I156" s="19">
        <f t="shared" si="61"/>
        <v>0</v>
      </c>
      <c r="J156" s="19">
        <f t="shared" si="61"/>
        <v>0</v>
      </c>
      <c r="K156" s="25"/>
      <c r="L156" s="19">
        <f t="shared" ref="L156" si="6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670</v>
      </c>
      <c r="G157" s="32">
        <f t="shared" ref="G157" si="63">G146+G156</f>
        <v>28.200000000000003</v>
      </c>
      <c r="H157" s="32">
        <f t="shared" ref="H157" si="64">H146+H156</f>
        <v>31.939999999999994</v>
      </c>
      <c r="I157" s="32">
        <f t="shared" ref="I157" si="65">I146+I156</f>
        <v>73.86999999999999</v>
      </c>
      <c r="J157" s="32">
        <f t="shared" ref="J157:L157" si="66">J146+J156</f>
        <v>834.95</v>
      </c>
      <c r="K157" s="32"/>
      <c r="L157" s="32">
        <f t="shared" si="66"/>
        <v>74.099999999999994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200</v>
      </c>
      <c r="G158" s="40">
        <v>5.63</v>
      </c>
      <c r="H158" s="40">
        <v>8.8000000000000007</v>
      </c>
      <c r="I158" s="40">
        <v>72.400000000000006</v>
      </c>
      <c r="J158" s="40">
        <v>314.27999999999997</v>
      </c>
      <c r="K158" s="41">
        <v>67</v>
      </c>
      <c r="L158" s="40">
        <v>23.1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80</v>
      </c>
      <c r="F160" s="43">
        <v>200</v>
      </c>
      <c r="G160" s="43">
        <v>0</v>
      </c>
      <c r="H160" s="43">
        <v>0</v>
      </c>
      <c r="I160" s="43">
        <v>15.3</v>
      </c>
      <c r="J160" s="43">
        <v>49.6</v>
      </c>
      <c r="K160" s="44">
        <v>13</v>
      </c>
      <c r="L160" s="43">
        <v>5.5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65</v>
      </c>
      <c r="G161" s="43">
        <v>2.94</v>
      </c>
      <c r="H161" s="43">
        <v>4.6399999999999997</v>
      </c>
      <c r="I161" s="43">
        <v>16.38</v>
      </c>
      <c r="J161" s="43">
        <v>184</v>
      </c>
      <c r="K161" s="44">
        <v>10</v>
      </c>
      <c r="L161" s="43">
        <v>7</v>
      </c>
    </row>
    <row r="162" spans="1:12" ht="15" x14ac:dyDescent="0.25">
      <c r="A162" s="23"/>
      <c r="B162" s="15"/>
      <c r="C162" s="11"/>
      <c r="D162" s="7" t="s">
        <v>24</v>
      </c>
      <c r="E162" s="42" t="s">
        <v>81</v>
      </c>
      <c r="F162" s="43">
        <v>150</v>
      </c>
      <c r="G162" s="43">
        <v>0.6</v>
      </c>
      <c r="H162" s="43">
        <v>0.46</v>
      </c>
      <c r="I162" s="43">
        <v>14.7</v>
      </c>
      <c r="J162" s="43">
        <v>68.260000000000005</v>
      </c>
      <c r="K162" s="44">
        <v>38</v>
      </c>
      <c r="L162" s="43">
        <v>29</v>
      </c>
    </row>
    <row r="163" spans="1:12" ht="15" x14ac:dyDescent="0.25">
      <c r="A163" s="23"/>
      <c r="B163" s="15"/>
      <c r="C163" s="11"/>
      <c r="D163" s="6"/>
      <c r="E163" s="42" t="s">
        <v>77</v>
      </c>
      <c r="F163" s="43">
        <v>15</v>
      </c>
      <c r="G163" s="43">
        <v>3.48</v>
      </c>
      <c r="H163" s="43">
        <v>4.43</v>
      </c>
      <c r="I163" s="43">
        <v>0</v>
      </c>
      <c r="J163" s="43">
        <v>54.6</v>
      </c>
      <c r="K163" s="44">
        <v>22</v>
      </c>
      <c r="L163" s="43">
        <v>9.5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67">SUM(G158:G164)</f>
        <v>12.65</v>
      </c>
      <c r="H165" s="19">
        <f t="shared" si="67"/>
        <v>18.330000000000002</v>
      </c>
      <c r="I165" s="19">
        <f t="shared" si="67"/>
        <v>118.78</v>
      </c>
      <c r="J165" s="19">
        <f t="shared" si="67"/>
        <v>670.74</v>
      </c>
      <c r="K165" s="25"/>
      <c r="L165" s="19">
        <f t="shared" ref="L165" si="68">SUM(L158:L164)</f>
        <v>74.099999999999994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9">SUM(G166:G174)</f>
        <v>0</v>
      </c>
      <c r="H175" s="19">
        <f t="shared" si="69"/>
        <v>0</v>
      </c>
      <c r="I175" s="19">
        <f t="shared" si="69"/>
        <v>0</v>
      </c>
      <c r="J175" s="19">
        <f t="shared" si="69"/>
        <v>0</v>
      </c>
      <c r="K175" s="25"/>
      <c r="L175" s="19">
        <f t="shared" ref="L175" si="7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630</v>
      </c>
      <c r="G176" s="32">
        <f t="shared" ref="G176" si="71">G165+G175</f>
        <v>12.65</v>
      </c>
      <c r="H176" s="32">
        <f t="shared" ref="H176" si="72">H165+H175</f>
        <v>18.330000000000002</v>
      </c>
      <c r="I176" s="32">
        <f t="shared" ref="I176" si="73">I165+I175</f>
        <v>118.78</v>
      </c>
      <c r="J176" s="32">
        <f t="shared" ref="J176:L176" si="74">J165+J175</f>
        <v>670.74</v>
      </c>
      <c r="K176" s="32"/>
      <c r="L176" s="32">
        <f t="shared" si="74"/>
        <v>74.099999999999994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150</v>
      </c>
      <c r="G177" s="40">
        <v>2.38</v>
      </c>
      <c r="H177" s="40">
        <v>5.26</v>
      </c>
      <c r="I177" s="40">
        <v>36.68</v>
      </c>
      <c r="J177" s="40">
        <v>209.7</v>
      </c>
      <c r="K177" s="41">
        <v>39</v>
      </c>
      <c r="L177" s="40">
        <v>8.5</v>
      </c>
    </row>
    <row r="178" spans="1:12" ht="15" x14ac:dyDescent="0.25">
      <c r="A178" s="23"/>
      <c r="B178" s="15"/>
      <c r="C178" s="11"/>
      <c r="D178" s="6" t="s">
        <v>21</v>
      </c>
      <c r="E178" s="42" t="s">
        <v>85</v>
      </c>
      <c r="F178" s="43">
        <v>80</v>
      </c>
      <c r="G178" s="43">
        <v>10.36</v>
      </c>
      <c r="H178" s="43">
        <v>9.69</v>
      </c>
      <c r="I178" s="43">
        <v>6.83</v>
      </c>
      <c r="J178" s="43">
        <v>155.97999999999999</v>
      </c>
      <c r="K178" s="44">
        <v>25</v>
      </c>
      <c r="L178" s="43">
        <v>37.6</v>
      </c>
    </row>
    <row r="179" spans="1:12" ht="15" x14ac:dyDescent="0.25">
      <c r="A179" s="23"/>
      <c r="B179" s="15"/>
      <c r="C179" s="11"/>
      <c r="D179" s="7" t="s">
        <v>22</v>
      </c>
      <c r="E179" s="42" t="s">
        <v>86</v>
      </c>
      <c r="F179" s="43">
        <v>200</v>
      </c>
      <c r="G179" s="43">
        <v>0.2</v>
      </c>
      <c r="H179" s="43">
        <v>0</v>
      </c>
      <c r="I179" s="43">
        <v>17.2</v>
      </c>
      <c r="J179" s="43">
        <v>88</v>
      </c>
      <c r="K179" s="44">
        <v>37</v>
      </c>
      <c r="L179" s="43">
        <v>4</v>
      </c>
    </row>
    <row r="180" spans="1:12" ht="15" x14ac:dyDescent="0.25">
      <c r="A180" s="23"/>
      <c r="B180" s="15"/>
      <c r="C180" s="11"/>
      <c r="D180" s="7" t="s">
        <v>23</v>
      </c>
      <c r="E180" s="42" t="s">
        <v>75</v>
      </c>
      <c r="F180" s="43">
        <v>50</v>
      </c>
      <c r="G180" s="43">
        <v>2.0299999999999998</v>
      </c>
      <c r="H180" s="43">
        <v>8.6</v>
      </c>
      <c r="I180" s="43">
        <v>0.44</v>
      </c>
      <c r="J180" s="43">
        <v>129.1</v>
      </c>
      <c r="K180" s="44">
        <v>1</v>
      </c>
      <c r="L180" s="43">
        <v>11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49</v>
      </c>
      <c r="E182" s="42" t="s">
        <v>87</v>
      </c>
      <c r="F182" s="43">
        <v>60</v>
      </c>
      <c r="G182" s="43">
        <v>0.66</v>
      </c>
      <c r="H182" s="43">
        <v>0.12</v>
      </c>
      <c r="I182" s="43">
        <v>2.2799999999999998</v>
      </c>
      <c r="J182" s="43">
        <v>13.2</v>
      </c>
      <c r="K182" s="44">
        <v>71</v>
      </c>
      <c r="L182" s="43">
        <v>10</v>
      </c>
    </row>
    <row r="183" spans="1:12" ht="15" x14ac:dyDescent="0.25">
      <c r="A183" s="23"/>
      <c r="B183" s="15"/>
      <c r="C183" s="11"/>
      <c r="D183" s="6" t="s">
        <v>23</v>
      </c>
      <c r="E183" s="42" t="s">
        <v>55</v>
      </c>
      <c r="F183" s="43">
        <v>40</v>
      </c>
      <c r="G183" s="43">
        <v>3.96</v>
      </c>
      <c r="H183" s="43">
        <v>0.7</v>
      </c>
      <c r="I183" s="43">
        <v>1.38</v>
      </c>
      <c r="J183" s="43">
        <v>108.6</v>
      </c>
      <c r="K183" s="44"/>
      <c r="L183" s="43">
        <v>3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75">SUM(G177:G183)</f>
        <v>19.589999999999996</v>
      </c>
      <c r="H184" s="19">
        <f t="shared" si="75"/>
        <v>24.369999999999997</v>
      </c>
      <c r="I184" s="19">
        <f t="shared" si="75"/>
        <v>64.809999999999988</v>
      </c>
      <c r="J184" s="19">
        <f t="shared" si="75"/>
        <v>704.58</v>
      </c>
      <c r="K184" s="25"/>
      <c r="L184" s="19">
        <f t="shared" ref="L184" si="76">SUM(L177:L183)</f>
        <v>74.099999999999994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7">SUM(G185:G193)</f>
        <v>0</v>
      </c>
      <c r="H194" s="19">
        <f t="shared" si="77"/>
        <v>0</v>
      </c>
      <c r="I194" s="19">
        <f t="shared" si="77"/>
        <v>0</v>
      </c>
      <c r="J194" s="19">
        <f t="shared" si="77"/>
        <v>0</v>
      </c>
      <c r="K194" s="25"/>
      <c r="L194" s="19">
        <f t="shared" ref="L194" si="7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580</v>
      </c>
      <c r="G195" s="32">
        <f t="shared" ref="G195" si="79">G184+G194</f>
        <v>19.589999999999996</v>
      </c>
      <c r="H195" s="32">
        <f t="shared" ref="H195" si="80">H184+H194</f>
        <v>24.369999999999997</v>
      </c>
      <c r="I195" s="32">
        <f t="shared" ref="I195" si="81">I184+I194</f>
        <v>64.809999999999988</v>
      </c>
      <c r="J195" s="32">
        <f t="shared" ref="J195:L195" si="82">J184+J194</f>
        <v>704.58</v>
      </c>
      <c r="K195" s="32"/>
      <c r="L195" s="32">
        <f t="shared" si="82"/>
        <v>74.099999999999994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633.5</v>
      </c>
      <c r="G196" s="34">
        <f t="shared" ref="G196:J196" si="83">(G24+G43+G62+G81+G100+G119+G138+G157+G176+G195)/(IF(G24=0,0,1)+IF(G43=0,0,1)+IF(G62=0,0,1)+IF(G81=0,0,1)+IF(G100=0,0,1)+IF(G119=0,0,1)+IF(G138=0,0,1)+IF(G157=0,0,1)+IF(G176=0,0,1)+IF(G195=0,0,1))</f>
        <v>20.620999999999999</v>
      </c>
      <c r="H196" s="34">
        <f t="shared" si="83"/>
        <v>24.365000000000002</v>
      </c>
      <c r="I196" s="34">
        <f t="shared" si="83"/>
        <v>76.62299999999999</v>
      </c>
      <c r="J196" s="34">
        <f t="shared" si="83"/>
        <v>697.28599999999983</v>
      </c>
      <c r="K196" s="34"/>
      <c r="L196" s="34">
        <f t="shared" ref="L196" si="84">(L24+L43+L62+L81+L100+L119+L138+L157+L176+L195)/(IF(L24=0,0,1)+IF(L43=0,0,1)+IF(L62=0,0,1)+IF(L81=0,0,1)+IF(L100=0,0,1)+IF(L119=0,0,1)+IF(L138=0,0,1)+IF(L157=0,0,1)+IF(L176=0,0,1)+IF(L195=0,0,1))</f>
        <v>74.100000000000009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2025-02-16T10:09:20Z</dcterms:modified>
</cp:coreProperties>
</file>